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fc42eba179851b82/Desktop/เปี๊ยก/ITA 2569/O10/"/>
    </mc:Choice>
  </mc:AlternateContent>
  <xr:revisionPtr revIDLastSave="66" documentId="11_1A118F729D7DABFE24C1E66C14315F970C74B70C" xr6:coauthVersionLast="47" xr6:coauthVersionMax="47" xr10:uidLastSave="{95B537B2-FCB3-4EA6-AAD3-CF3EE38ABA69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E30" i="1" l="1"/>
  <c r="E33" i="1" s="1"/>
  <c r="D30" i="1"/>
  <c r="D33" i="1" s="1"/>
  <c r="F33" i="1" l="1"/>
  <c r="D39" i="1"/>
  <c r="F37" i="1"/>
  <c r="F38" i="1"/>
  <c r="E34" i="1"/>
  <c r="D34" i="1"/>
  <c r="F26" i="1"/>
  <c r="F27" i="1"/>
  <c r="F28" i="1"/>
  <c r="F29" i="1"/>
  <c r="F30" i="1"/>
  <c r="F31" i="1"/>
  <c r="F25" i="1"/>
  <c r="F7" i="1"/>
  <c r="F8" i="1"/>
  <c r="F9" i="1"/>
  <c r="F10" i="1"/>
  <c r="F11" i="1"/>
  <c r="F12" i="1"/>
  <c r="F13" i="1"/>
  <c r="F14" i="1"/>
  <c r="F15" i="1"/>
  <c r="F16" i="1"/>
  <c r="F17" i="1"/>
  <c r="F6" i="1"/>
  <c r="F34" i="1" l="1"/>
</calcChain>
</file>

<file path=xl/sharedStrings.xml><?xml version="1.0" encoding="utf-8"?>
<sst xmlns="http://schemas.openxmlformats.org/spreadsheetml/2006/main" count="103" uniqueCount="50">
  <si>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</si>
  <si>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</si>
  <si>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</si>
  <si>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</si>
  <si>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</si>
  <si>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</si>
  <si>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</si>
  <si>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</si>
  <si>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</si>
  <si>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</si>
  <si>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</si>
  <si>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</si>
  <si>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</si>
  <si>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</si>
  <si>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</si>
  <si>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</si>
  <si>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</si>
  <si>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</si>
  <si>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</si>
  <si>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</si>
  <si>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โครงการบังคับใช้กฎหมาย อำนวยความยุติธรรมและบริการประชาชน</t>
  </si>
  <si>
    <t>กิจกรรมบังคับใช้กฎหมายและบริการประชาชน</t>
  </si>
  <si>
    <t>โครงการปฏิรูประบบงานตำรวจ</t>
  </si>
  <si>
    <t>กิจกรรม การปฏิรูประบบงานสอบสวนและการบังคับใชักฎหมาย โครงการเพิ่มประสิทธิภาพงานป้องกันปราบปรามอาชญากรรม</t>
  </si>
  <si>
    <t>บรรลุเป้าหมาย</t>
  </si>
  <si>
    <t>เบิกตามเรื่องยื่นขอเบิก</t>
  </si>
  <si>
    <t>ตอบแทน ชมส.</t>
  </si>
  <si>
    <t>ค่าเบี้ยประชุมคณะกรรมการ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</si>
  <si>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</si>
  <si>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</si>
  <si>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</si>
  <si>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</si>
  <si>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ค่าตอบแทนอาสตำรวจบ้าน</t>
  </si>
  <si>
    <t>ค่าใช้จ่ายส่งหมายเรียกพยาน</t>
  </si>
  <si>
    <t>-2-</t>
  </si>
  <si>
    <t>ตรวจแล้วถูกต้อง</t>
  </si>
  <si>
    <t>ตรวจแล้ว</t>
  </si>
  <si>
    <t>จัดสรร(สอบสวน)</t>
  </si>
  <si>
    <t>จัดสรร(ปราบปราม,สืบสวน)</t>
  </si>
  <si>
    <t>เบิกจ่ายตามจำนวนพยาน</t>
  </si>
  <si>
    <t>ไม่มีการร้องขอ</t>
  </si>
  <si>
    <t>ไม่มีปัญหาและอุปสรรค์</t>
  </si>
  <si>
    <t>เบิกจ่ายตามจำนวนหมายเรียก</t>
  </si>
  <si>
    <t>สว.อก.สภ.บ้านผือ</t>
  </si>
  <si>
    <t>(คำเกนย์   มีสิงห์)</t>
  </si>
  <si>
    <t>ผกก.สภ.บ้านผือ</t>
  </si>
  <si>
    <t>(ธนกร  พัฒนนันแก้ว)</t>
  </si>
  <si>
    <r>
      <rPr>
        <b/>
        <sz val="16"/>
        <color theme="1"/>
        <rFont val="TH SarabunIT๙"/>
        <family val="2"/>
      </rPr>
      <t>รายงานผลการใช้จ่ายงบประมาณ ไตรมาสที่</t>
    </r>
    <r>
      <rPr>
        <b/>
        <sz val="16"/>
        <color theme="1"/>
        <rFont val="TH SarabunPSK"/>
        <family val="2"/>
        <charset val="222"/>
      </rPr>
      <t xml:space="preserve"> 1 
</t>
    </r>
    <r>
      <rPr>
        <b/>
        <sz val="16"/>
        <color theme="1"/>
        <rFont val="TH SarabunIT๙"/>
        <family val="2"/>
      </rPr>
      <t>สถานีตำรวจภูธรบ้านผือ   ตำรวจภูธรจังหวัดอุดรธานี ตำรวจภูธรภาค</t>
    </r>
    <r>
      <rPr>
        <b/>
        <sz val="16"/>
        <color theme="1"/>
        <rFont val="TH SarabunPSK"/>
        <family val="2"/>
        <charset val="222"/>
      </rPr>
      <t xml:space="preserve"> 4
  </t>
    </r>
    <r>
      <rPr>
        <b/>
        <sz val="16"/>
        <color theme="1"/>
        <rFont val="TH SarabunIT๙"/>
        <family val="2"/>
      </rPr>
      <t>ประจำปีงบประมาณ พ.ศ.</t>
    </r>
    <r>
      <rPr>
        <b/>
        <sz val="16"/>
        <color theme="1"/>
        <rFont val="TH SarabunPSK"/>
        <family val="2"/>
        <charset val="222"/>
      </rPr>
      <t xml:space="preserve"> 2569 </t>
    </r>
    <r>
      <rPr>
        <b/>
        <sz val="16"/>
        <color theme="1"/>
        <rFont val="TH SarabunIT๙"/>
        <family val="2"/>
      </rPr>
      <t>ไตรมาสที่</t>
    </r>
    <r>
      <rPr>
        <b/>
        <sz val="16"/>
        <color theme="1"/>
        <rFont val="TH SarabunPSK"/>
        <family val="2"/>
        <charset val="222"/>
      </rPr>
      <t xml:space="preserve"> 1 </t>
    </r>
    <r>
      <rPr>
        <b/>
        <sz val="16"/>
        <color rgb="FFFF0000"/>
        <rFont val="TH SarabunPSK"/>
        <family val="2"/>
        <charset val="222"/>
      </rPr>
      <t>(ตุลาคม 2568 - ธันวาคม 2568)</t>
    </r>
  </si>
  <si>
    <t xml:space="preserve">                    พ.ต.อ.</t>
  </si>
  <si>
    <t xml:space="preserve">        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</si>
</sst>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  <fill>
      <patternFill patternType="solid">
        <fgColor theme="7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8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3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187" fontId="4" fillId="0" borderId="1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87" fontId="6" fillId="3" borderId="11" xfId="1" applyFont="1" applyFill="1" applyBorder="1" applyAlignment="1">
      <alignment horizontal="center"/>
    </xf>
    <xf numFmtId="187" fontId="6" fillId="0" borderId="11" xfId="1" applyFont="1" applyFill="1" applyBorder="1" applyAlignment="1">
      <alignment horizontal="center"/>
    </xf>
    <xf numFmtId="187" fontId="6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2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7" fillId="3" borderId="11" xfId="0" applyFont="1" applyFill="1" applyBorder="1" applyAlignment="1">
      <alignment shrinkToFit="1"/>
    </xf>
    <xf numFmtId="0" fontId="7" fillId="0" borderId="11" xfId="0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8" fillId="0" borderId="7" xfId="0" applyFont="1" applyBorder="1" applyAlignment="1">
      <alignment shrinkToFit="1"/>
    </xf>
    <xf numFmtId="0" fontId="8" fillId="0" borderId="8" xfId="0" applyFont="1" applyBorder="1" applyAlignment="1">
      <alignment horizontal="center" shrinkToFit="1"/>
    </xf>
    <xf numFmtId="0" fontId="8" fillId="0" borderId="2" xfId="0" applyFont="1" applyBorder="1" applyAlignment="1">
      <alignment shrinkToFit="1"/>
    </xf>
    <xf numFmtId="0" fontId="8" fillId="0" borderId="3" xfId="0" applyFont="1" applyBorder="1" applyAlignment="1">
      <alignment horizontal="center" shrinkToFit="1"/>
    </xf>
    <xf numFmtId="0" fontId="8" fillId="0" borderId="11" xfId="0" applyFont="1" applyBorder="1" applyAlignment="1">
      <alignment shrinkToFit="1"/>
    </xf>
    <xf numFmtId="0" fontId="8" fillId="0" borderId="11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4" xfId="0" applyFont="1" applyBorder="1" applyAlignment="1">
      <alignment vertical="top" shrinkToFit="1"/>
    </xf>
    <xf numFmtId="0" fontId="8" fillId="0" borderId="5" xfId="0" applyFont="1" applyBorder="1" applyAlignment="1">
      <alignment horizontal="center" shrinkToFit="1"/>
    </xf>
    <xf numFmtId="0" fontId="8" fillId="0" borderId="7" xfId="0" applyFont="1" applyBorder="1" applyAlignment="1">
      <alignment vertical="top" shrinkToFit="1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shrinkToFit="1"/>
    </xf>
    <xf numFmtId="188" fontId="4" fillId="0" borderId="7" xfId="0" applyNumberFormat="1" applyFont="1" applyBorder="1" applyAlignment="1">
      <alignment shrinkToFit="1"/>
    </xf>
    <xf numFmtId="188" fontId="6" fillId="3" borderId="7" xfId="0" applyNumberFormat="1" applyFont="1" applyFill="1" applyBorder="1" applyAlignment="1">
      <alignment shrinkToFit="1"/>
    </xf>
    <xf numFmtId="188" fontId="6" fillId="0" borderId="7" xfId="0" applyNumberFormat="1" applyFont="1" applyBorder="1" applyAlignment="1">
      <alignment shrinkToFit="1"/>
    </xf>
    <xf numFmtId="0" fontId="8" fillId="0" borderId="0" xfId="0" applyFont="1" applyAlignment="1">
      <alignment horizontal="center"/>
    </xf>
    <xf numFmtId="187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/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1844040</xdr:colOff>
      <xdr:row>40</xdr:row>
      <xdr:rowOff>121920</xdr:rowOff>
    </xdr:from>
    <xdr:to>
      <xdr:col>2</xdr:col>
      <xdr:colOff>1804</xdr:colOff>
      <xdr:row>41</xdr:row>
      <xdr:rowOff>302064</xdr:rowOff>
    </xdr:to>
    <xdr:pic>
      <xdr:nvPicPr>
        <xdr:cNvPr id="2" name="รูปภาพ 1" descr="C:\Users\Administrator\Videos\S__24240137.jpg">
          <a:extLst>
            <a:ext uri="{FF2B5EF4-FFF2-40B4-BE49-F238E27FC236}">
              <a16:creationId xmlns:a16="http://schemas.microsoft.com/office/drawing/2014/main" id="{DC6782C4-1D6C-4DEF-944D-781B343459D1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30000"/>
        </a:blip>
        <a:srcRect/>
        <a:stretch>
          <a:fillRect/>
        </a:stretch>
      </xdr:blipFill>
      <xdr:spPr bwMode="auto">
        <a:xfrm>
          <a:off x="2286000" y="12984480"/>
          <a:ext cx="550444" cy="44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480060</xdr:colOff>
      <xdr:row>40</xdr:row>
      <xdr:rowOff>15240</xdr:rowOff>
    </xdr:from>
    <xdr:to>
      <xdr:col>6</xdr:col>
      <xdr:colOff>532952</xdr:colOff>
      <xdr:row>42</xdr:row>
      <xdr:rowOff>21403</xdr:rowOff>
    </xdr:to>
    <xdr:pic>
      <xdr:nvPicPr>
        <xdr:cNvPr id="3" name="รูปภาพ 2" descr="คำอธิบาย: E:\udon 2014\แต่งตั้งโยกย้าย\คำสั่งแต่งตั้ง 68\1247653.jpg">
          <a:extLst>
            <a:ext uri="{FF2B5EF4-FFF2-40B4-BE49-F238E27FC236}">
              <a16:creationId xmlns:a16="http://schemas.microsoft.com/office/drawing/2014/main" id="{9FCB00F1-08C5-4273-950E-676F372B8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898" t="25685" r="8485" b="41415"/>
        <a:stretch>
          <a:fillRect/>
        </a:stretch>
      </xdr:blipFill>
      <xdr:spPr bwMode="auto">
        <a:xfrm>
          <a:off x="7421880" y="12877800"/>
          <a:ext cx="860612" cy="577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1844040</xdr:colOff>
      <xdr:row>18</xdr:row>
      <xdr:rowOff>121920</xdr:rowOff>
    </xdr:from>
    <xdr:ext cx="550444" cy="446844"/>
    <xdr:pic>
      <xdr:nvPicPr>
        <xdr:cNvPr id="4" name="รูปภาพ 3" descr="C:\Users\Administrator\Videos\S__24240137.jpg">
          <a:extLst>
            <a:ext uri="{FF2B5EF4-FFF2-40B4-BE49-F238E27FC236}">
              <a16:creationId xmlns:a16="http://schemas.microsoft.com/office/drawing/2014/main" id="{F259FA0D-0024-4A50-98EB-DC1A07281036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30000"/>
        </a:blip>
        <a:srcRect/>
        <a:stretch>
          <a:fillRect/>
        </a:stretch>
      </xdr:blipFill>
      <xdr:spPr bwMode="auto">
        <a:xfrm>
          <a:off x="2286000" y="12984480"/>
          <a:ext cx="550444" cy="446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5</xdr:col>
      <xdr:colOff>480060</xdr:colOff>
      <xdr:row>18</xdr:row>
      <xdr:rowOff>15240</xdr:rowOff>
    </xdr:from>
    <xdr:to>
      <xdr:col>6</xdr:col>
      <xdr:colOff>532952</xdr:colOff>
      <xdr:row>20</xdr:row>
      <xdr:rowOff>21403</xdr:rowOff>
    </xdr:to>
    <xdr:pic>
      <xdr:nvPicPr>
        <xdr:cNvPr id="5" name="รูปภาพ 4" descr="คำอธิบาย: E:\udon 2014\แต่งตั้งโยกย้าย\คำสั่งแต่งตั้ง 68\1247653.jpg">
          <a:extLst>
            <a:ext uri="{FF2B5EF4-FFF2-40B4-BE49-F238E27FC236}">
              <a16:creationId xmlns:a16="http://schemas.microsoft.com/office/drawing/2014/main" id="{E1EA0368-DD88-4499-9E80-72F3EA70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898" t="25685" r="8485" b="41415"/>
        <a:stretch>
          <a:fillRect/>
        </a:stretch>
      </xdr:blipFill>
      <xdr:spPr bwMode="auto">
        <a:xfrm>
          <a:off x="7421880" y="12877800"/>
          <a:ext cx="860612" cy="577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3" zoomScaleNormal="100" zoomScalePageLayoutView="90" workbookViewId="0">
      <selection activeCell="J19" sqref="J19"/>
    </sheetView>
  </sheetViews>
  <sheetFormatPr defaultColWidth="12.69921875" defaultRowHeight="24" x14ac:dyDescent="0.65"/>
  <cols>
    <col min="1" max="1" width="5.796875" style="1" customWidth="1"/>
    <col min="2" max="2" width="31.3984375" style="18" customWidth="1"/>
    <col min="3" max="3" width="24.296875" style="18" customWidth="1"/>
    <col min="4" max="4" width="16.19921875" style="1" bestFit="1" customWidth="1"/>
    <col min="5" max="5" width="13.3984375" style="1" customWidth="1"/>
    <col min="6" max="6" width="10.59765625" style="18" customWidth="1"/>
    <col min="7" max="7" width="26.3984375" style="18" bestFit="1" customWidth="1"/>
    <col min="8" max="23" width="8.69921875" style="1" customWidth="1"/>
    <col min="24" max="16384" width="12.69921875" style="1"/>
  </cols>
  <sheetData>
    <row r="1" spans="1:7" x14ac:dyDescent="0.65">
      <c r="A1" s="51" t="s">
        <v>47</v>
      </c>
      <c r="B1" s="52"/>
      <c r="C1" s="52"/>
      <c r="D1" s="52"/>
      <c r="E1" s="52"/>
      <c r="F1" s="52"/>
      <c r="G1" s="52"/>
    </row>
    <row r="2" spans="1:7" ht="61.05" customHeight="1" x14ac:dyDescent="0.65">
      <c r="A2" s="53"/>
      <c r="B2" s="53"/>
      <c r="C2" s="53"/>
      <c r="D2" s="53"/>
      <c r="E2" s="53"/>
      <c r="F2" s="53"/>
      <c r="G2" s="53"/>
    </row>
    <row r="3" spans="1:7" x14ac:dyDescent="0.65">
      <c r="A3" s="33" t="s">
        <v>0</v>
      </c>
      <c r="B3" s="34" t="s">
        <v>1</v>
      </c>
      <c r="C3" s="34" t="s">
        <v>2</v>
      </c>
      <c r="D3" s="33" t="s">
        <v>3</v>
      </c>
      <c r="E3" s="33" t="s">
        <v>4</v>
      </c>
      <c r="F3" s="34" t="s">
        <v>5</v>
      </c>
      <c r="G3" s="34" t="s">
        <v>6</v>
      </c>
    </row>
    <row r="4" spans="1:7" s="2" customFormat="1" x14ac:dyDescent="0.25">
      <c r="A4" s="56" t="s">
        <v>20</v>
      </c>
      <c r="B4" s="57"/>
      <c r="C4" s="57"/>
      <c r="D4" s="57"/>
      <c r="E4" s="57"/>
      <c r="F4" s="57"/>
      <c r="G4" s="58"/>
    </row>
    <row r="5" spans="1:7" s="2" customFormat="1" x14ac:dyDescent="0.25">
      <c r="A5" s="56" t="s">
        <v>21</v>
      </c>
      <c r="B5" s="57"/>
      <c r="C5" s="57"/>
      <c r="D5" s="57"/>
      <c r="E5" s="57"/>
      <c r="F5" s="57"/>
      <c r="G5" s="58"/>
    </row>
    <row r="6" spans="1:7" x14ac:dyDescent="0.65">
      <c r="A6" s="3">
        <v>1</v>
      </c>
      <c r="B6" s="23" t="s">
        <v>7</v>
      </c>
      <c r="C6" s="24" t="s">
        <v>24</v>
      </c>
      <c r="D6" s="5">
        <v>276000</v>
      </c>
      <c r="E6" s="5">
        <v>276000</v>
      </c>
      <c r="F6" s="35">
        <f>E6/D6*100</f>
        <v>100</v>
      </c>
      <c r="G6" s="29" t="s">
        <v>41</v>
      </c>
    </row>
    <row r="7" spans="1:7" x14ac:dyDescent="0.65">
      <c r="A7" s="3">
        <v>2</v>
      </c>
      <c r="B7" s="23" t="s">
        <v>26</v>
      </c>
      <c r="C7" s="24" t="s">
        <v>24</v>
      </c>
      <c r="D7" s="5">
        <v>14500</v>
      </c>
      <c r="E7" s="5">
        <v>0</v>
      </c>
      <c r="F7" s="35">
        <f t="shared" ref="F7:F17" si="0">E7/D7*100</f>
        <v>0</v>
      </c>
      <c r="G7" s="29" t="s">
        <v>41</v>
      </c>
    </row>
    <row r="8" spans="1:7" x14ac:dyDescent="0.65">
      <c r="A8" s="3">
        <v>3</v>
      </c>
      <c r="B8" s="23" t="s">
        <v>27</v>
      </c>
      <c r="C8" s="24" t="s">
        <v>24</v>
      </c>
      <c r="D8" s="5">
        <v>3000</v>
      </c>
      <c r="E8" s="5">
        <v>0</v>
      </c>
      <c r="F8" s="35">
        <f t="shared" si="0"/>
        <v>0</v>
      </c>
      <c r="G8" s="29" t="s">
        <v>41</v>
      </c>
    </row>
    <row r="9" spans="1:7" x14ac:dyDescent="0.65">
      <c r="A9" s="3">
        <v>4</v>
      </c>
      <c r="B9" s="23" t="s">
        <v>28</v>
      </c>
      <c r="C9" s="24" t="s">
        <v>39</v>
      </c>
      <c r="D9" s="5">
        <v>3800</v>
      </c>
      <c r="E9" s="5">
        <v>2400</v>
      </c>
      <c r="F9" s="35">
        <f t="shared" si="0"/>
        <v>63.157894736842103</v>
      </c>
      <c r="G9" s="29" t="s">
        <v>41</v>
      </c>
    </row>
    <row r="10" spans="1:7" x14ac:dyDescent="0.65">
      <c r="A10" s="3">
        <v>5</v>
      </c>
      <c r="B10" s="23" t="s">
        <v>29</v>
      </c>
      <c r="C10" s="24" t="s">
        <v>40</v>
      </c>
      <c r="D10" s="5">
        <v>100</v>
      </c>
      <c r="E10" s="5">
        <v>0</v>
      </c>
      <c r="F10" s="35">
        <f t="shared" si="0"/>
        <v>0</v>
      </c>
      <c r="G10" s="29" t="s">
        <v>41</v>
      </c>
    </row>
    <row r="11" spans="1:7" x14ac:dyDescent="0.65">
      <c r="A11" s="3">
        <v>6</v>
      </c>
      <c r="B11" s="23" t="s">
        <v>30</v>
      </c>
      <c r="C11" s="24" t="s">
        <v>24</v>
      </c>
      <c r="D11" s="5">
        <v>13000</v>
      </c>
      <c r="E11" s="5">
        <v>500</v>
      </c>
      <c r="F11" s="35">
        <f t="shared" si="0"/>
        <v>3.8461538461538463</v>
      </c>
      <c r="G11" s="29" t="s">
        <v>41</v>
      </c>
    </row>
    <row r="12" spans="1:7" x14ac:dyDescent="0.65">
      <c r="A12" s="3">
        <v>7</v>
      </c>
      <c r="B12" s="23" t="s">
        <v>31</v>
      </c>
      <c r="C12" s="24" t="s">
        <v>24</v>
      </c>
      <c r="D12" s="5">
        <v>28400</v>
      </c>
      <c r="E12" s="5">
        <v>27600</v>
      </c>
      <c r="F12" s="35">
        <f t="shared" si="0"/>
        <v>97.183098591549296</v>
      </c>
      <c r="G12" s="29" t="s">
        <v>41</v>
      </c>
    </row>
    <row r="13" spans="1:7" x14ac:dyDescent="0.65">
      <c r="A13" s="3">
        <v>8</v>
      </c>
      <c r="B13" s="23" t="s">
        <v>32</v>
      </c>
      <c r="C13" s="24" t="s">
        <v>24</v>
      </c>
      <c r="D13" s="5">
        <v>4000</v>
      </c>
      <c r="E13" s="5">
        <v>0</v>
      </c>
      <c r="F13" s="35">
        <f t="shared" si="0"/>
        <v>0</v>
      </c>
      <c r="G13" s="29" t="s">
        <v>41</v>
      </c>
    </row>
    <row r="14" spans="1:7" x14ac:dyDescent="0.65">
      <c r="A14" s="3">
        <v>9</v>
      </c>
      <c r="B14" s="23" t="s">
        <v>8</v>
      </c>
      <c r="C14" s="24" t="s">
        <v>25</v>
      </c>
      <c r="D14" s="5">
        <v>14400</v>
      </c>
      <c r="E14" s="5">
        <v>14400</v>
      </c>
      <c r="F14" s="35">
        <f t="shared" si="0"/>
        <v>100</v>
      </c>
      <c r="G14" s="29" t="s">
        <v>41</v>
      </c>
    </row>
    <row r="15" spans="1:7" x14ac:dyDescent="0.65">
      <c r="A15" s="6">
        <v>10</v>
      </c>
      <c r="B15" s="25" t="s">
        <v>9</v>
      </c>
      <c r="C15" s="26" t="s">
        <v>24</v>
      </c>
      <c r="D15" s="5">
        <v>5450</v>
      </c>
      <c r="E15" s="7">
        <v>4600</v>
      </c>
      <c r="F15" s="35">
        <f t="shared" si="0"/>
        <v>84.403669724770651</v>
      </c>
      <c r="G15" s="29" t="s">
        <v>41</v>
      </c>
    </row>
    <row r="16" spans="1:7" x14ac:dyDescent="0.65">
      <c r="A16" s="8">
        <v>11</v>
      </c>
      <c r="B16" s="27" t="s">
        <v>10</v>
      </c>
      <c r="C16" s="28" t="s">
        <v>24</v>
      </c>
      <c r="D16" s="9">
        <v>12100</v>
      </c>
      <c r="E16" s="9">
        <v>12100</v>
      </c>
      <c r="F16" s="35">
        <f t="shared" si="0"/>
        <v>100</v>
      </c>
      <c r="G16" s="29" t="s">
        <v>41</v>
      </c>
    </row>
    <row r="17" spans="1:7" x14ac:dyDescent="0.65">
      <c r="A17" s="8">
        <v>12</v>
      </c>
      <c r="B17" s="27" t="s">
        <v>33</v>
      </c>
      <c r="C17" s="28" t="s">
        <v>42</v>
      </c>
      <c r="D17" s="9">
        <v>600</v>
      </c>
      <c r="E17" s="9">
        <v>0</v>
      </c>
      <c r="F17" s="35">
        <f t="shared" si="0"/>
        <v>0</v>
      </c>
      <c r="G17" s="29" t="s">
        <v>41</v>
      </c>
    </row>
    <row r="18" spans="1:7" x14ac:dyDescent="0.65">
      <c r="A18" s="38"/>
      <c r="B18" s="54" t="s">
        <v>35</v>
      </c>
      <c r="C18" s="54"/>
      <c r="D18" s="39"/>
      <c r="E18" s="55" t="s">
        <v>36</v>
      </c>
      <c r="F18" s="55"/>
      <c r="G18" s="55"/>
    </row>
    <row r="19" spans="1:7" ht="21" customHeight="1" x14ac:dyDescent="0.65">
      <c r="A19" s="38"/>
      <c r="B19" s="40"/>
      <c r="C19" s="40"/>
      <c r="D19" s="39"/>
      <c r="E19" s="39"/>
      <c r="F19" s="41"/>
      <c r="G19" s="42"/>
    </row>
    <row r="20" spans="1:7" x14ac:dyDescent="0.65">
      <c r="A20" s="44" t="s">
        <v>49</v>
      </c>
      <c r="B20" s="44"/>
      <c r="C20" s="43"/>
      <c r="D20" s="38"/>
      <c r="E20" s="45" t="s">
        <v>48</v>
      </c>
      <c r="F20" s="45"/>
      <c r="G20" s="42"/>
    </row>
    <row r="21" spans="1:7" ht="22.95" customHeight="1" x14ac:dyDescent="0.65">
      <c r="A21" s="38"/>
      <c r="B21" s="55" t="s">
        <v>44</v>
      </c>
      <c r="C21" s="55"/>
      <c r="D21" s="38"/>
      <c r="E21" s="47" t="s">
        <v>46</v>
      </c>
      <c r="F21" s="47"/>
      <c r="G21" s="47"/>
    </row>
    <row r="22" spans="1:7" ht="22.05" customHeight="1" x14ac:dyDescent="0.65">
      <c r="A22" s="38"/>
      <c r="B22" s="46" t="s">
        <v>43</v>
      </c>
      <c r="C22" s="46"/>
      <c r="D22" s="38"/>
      <c r="E22" s="46" t="s">
        <v>45</v>
      </c>
      <c r="F22" s="46"/>
      <c r="G22" s="46"/>
    </row>
    <row r="23" spans="1:7" x14ac:dyDescent="0.65">
      <c r="A23" s="10"/>
      <c r="C23" s="19"/>
      <c r="D23" s="11" t="s">
        <v>34</v>
      </c>
      <c r="E23" s="10"/>
    </row>
    <row r="24" spans="1:7" ht="46.95" customHeight="1" x14ac:dyDescent="0.65">
      <c r="A24" s="33" t="s">
        <v>0</v>
      </c>
      <c r="B24" s="34" t="s">
        <v>1</v>
      </c>
      <c r="C24" s="34" t="s">
        <v>2</v>
      </c>
      <c r="D24" s="33" t="s">
        <v>3</v>
      </c>
      <c r="E24" s="33" t="s">
        <v>4</v>
      </c>
      <c r="F24" s="34" t="s">
        <v>5</v>
      </c>
      <c r="G24" s="34" t="s">
        <v>6</v>
      </c>
    </row>
    <row r="25" spans="1:7" x14ac:dyDescent="0.65">
      <c r="A25" s="12">
        <v>13</v>
      </c>
      <c r="B25" s="30" t="s">
        <v>12</v>
      </c>
      <c r="C25" s="31" t="s">
        <v>24</v>
      </c>
      <c r="D25" s="9">
        <v>159875</v>
      </c>
      <c r="E25" s="9">
        <v>159875</v>
      </c>
      <c r="F25" s="35">
        <f t="shared" ref="F25:F34" si="1">E25/D25*100</f>
        <v>100</v>
      </c>
      <c r="G25" s="29" t="s">
        <v>41</v>
      </c>
    </row>
    <row r="26" spans="1:7" x14ac:dyDescent="0.65">
      <c r="A26" s="3">
        <v>14</v>
      </c>
      <c r="B26" s="32" t="s">
        <v>13</v>
      </c>
      <c r="C26" s="24" t="s">
        <v>24</v>
      </c>
      <c r="D26" s="5">
        <v>218850</v>
      </c>
      <c r="E26" s="5">
        <v>218850</v>
      </c>
      <c r="F26" s="35">
        <f t="shared" si="1"/>
        <v>100</v>
      </c>
      <c r="G26" s="29" t="s">
        <v>41</v>
      </c>
    </row>
    <row r="27" spans="1:7" x14ac:dyDescent="0.65">
      <c r="A27" s="3">
        <v>15</v>
      </c>
      <c r="B27" s="23" t="s">
        <v>11</v>
      </c>
      <c r="C27" s="24" t="s">
        <v>24</v>
      </c>
      <c r="D27" s="5">
        <v>2100</v>
      </c>
      <c r="E27" s="5">
        <v>2100</v>
      </c>
      <c r="F27" s="35">
        <f t="shared" si="1"/>
        <v>100</v>
      </c>
      <c r="G27" s="29" t="s">
        <v>41</v>
      </c>
    </row>
    <row r="28" spans="1:7" x14ac:dyDescent="0.65">
      <c r="A28" s="3">
        <v>16</v>
      </c>
      <c r="B28" s="23" t="s">
        <v>14</v>
      </c>
      <c r="C28" s="24" t="s">
        <v>24</v>
      </c>
      <c r="D28" s="5">
        <v>1500</v>
      </c>
      <c r="E28" s="5">
        <v>1500</v>
      </c>
      <c r="F28" s="35">
        <f t="shared" si="1"/>
        <v>100</v>
      </c>
      <c r="G28" s="29" t="s">
        <v>41</v>
      </c>
    </row>
    <row r="29" spans="1:7" x14ac:dyDescent="0.65">
      <c r="A29" s="3">
        <v>17</v>
      </c>
      <c r="B29" s="23" t="s">
        <v>15</v>
      </c>
      <c r="C29" s="24" t="s">
        <v>24</v>
      </c>
      <c r="D29" s="5">
        <v>6600</v>
      </c>
      <c r="E29" s="5">
        <v>0</v>
      </c>
      <c r="F29" s="35">
        <f t="shared" si="1"/>
        <v>0</v>
      </c>
      <c r="G29" s="29" t="s">
        <v>41</v>
      </c>
    </row>
    <row r="30" spans="1:7" x14ac:dyDescent="0.65">
      <c r="A30" s="3">
        <v>18</v>
      </c>
      <c r="B30" s="23" t="s">
        <v>16</v>
      </c>
      <c r="C30" s="24" t="s">
        <v>24</v>
      </c>
      <c r="D30" s="5">
        <f>D6+D7+D8+D9+D10+D11+D12+D13+D14+D15+D16+D17+D25+D26+D27+D28+D29</f>
        <v>764275</v>
      </c>
      <c r="E30" s="5">
        <f>E6+E7+E8+E9+E10+E11+E12+E13+E14+E15+E16+E17+E25+E26+E27+E28+E29</f>
        <v>719925</v>
      </c>
      <c r="F30" s="35">
        <f t="shared" si="1"/>
        <v>94.197114912825882</v>
      </c>
      <c r="G30" s="29" t="s">
        <v>41</v>
      </c>
    </row>
    <row r="31" spans="1:7" x14ac:dyDescent="0.65">
      <c r="A31" s="3">
        <v>19</v>
      </c>
      <c r="B31" s="23" t="s">
        <v>17</v>
      </c>
      <c r="C31" s="24" t="s">
        <v>24</v>
      </c>
      <c r="D31" s="5">
        <v>15750</v>
      </c>
      <c r="E31" s="5">
        <v>15750</v>
      </c>
      <c r="F31" s="35">
        <f t="shared" si="1"/>
        <v>100</v>
      </c>
      <c r="G31" s="29" t="s">
        <v>41</v>
      </c>
    </row>
    <row r="32" spans="1:7" x14ac:dyDescent="0.65">
      <c r="A32" s="6">
        <v>20</v>
      </c>
      <c r="B32" s="25" t="s">
        <v>18</v>
      </c>
      <c r="C32" s="26"/>
      <c r="D32" s="7"/>
      <c r="E32" s="7"/>
      <c r="F32" s="35"/>
      <c r="G32" s="17"/>
    </row>
    <row r="33" spans="1:7" x14ac:dyDescent="0.65">
      <c r="A33" s="48" t="s">
        <v>19</v>
      </c>
      <c r="B33" s="49"/>
      <c r="C33" s="50"/>
      <c r="D33" s="13">
        <f>SUM(D6:D17:D25:D31)</f>
        <v>1544300</v>
      </c>
      <c r="E33" s="13">
        <f>SUM(E6:E17:E25:E31)</f>
        <v>1455600</v>
      </c>
      <c r="F33" s="36">
        <f t="shared" ref="F33" si="2">E33/D33*100</f>
        <v>94.25629735155087</v>
      </c>
      <c r="G33" s="20"/>
    </row>
    <row r="34" spans="1:7" x14ac:dyDescent="0.65">
      <c r="A34" s="62" t="s">
        <v>19</v>
      </c>
      <c r="B34" s="63"/>
      <c r="C34" s="64"/>
      <c r="D34" s="14">
        <f>SUM(D6:D17:D25:D31)</f>
        <v>1544300</v>
      </c>
      <c r="E34" s="14">
        <f>SUM(E6:E17:E25:E31)</f>
        <v>1455600</v>
      </c>
      <c r="F34" s="37">
        <f t="shared" si="1"/>
        <v>94.25629735155087</v>
      </c>
      <c r="G34" s="21"/>
    </row>
    <row r="35" spans="1:7" x14ac:dyDescent="0.65">
      <c r="A35" s="65" t="s">
        <v>22</v>
      </c>
      <c r="B35" s="66"/>
      <c r="C35" s="66"/>
      <c r="D35" s="66"/>
      <c r="E35" s="66"/>
      <c r="F35" s="66"/>
      <c r="G35" s="67"/>
    </row>
    <row r="36" spans="1:7" x14ac:dyDescent="0.65">
      <c r="A36" s="68" t="s">
        <v>23</v>
      </c>
      <c r="B36" s="69"/>
      <c r="C36" s="69"/>
      <c r="D36" s="69"/>
      <c r="E36" s="69"/>
      <c r="F36" s="69"/>
      <c r="G36" s="70"/>
    </row>
    <row r="37" spans="1:7" x14ac:dyDescent="0.65">
      <c r="A37" s="3">
        <v>1</v>
      </c>
      <c r="B37" s="23" t="s">
        <v>37</v>
      </c>
      <c r="C37" s="24" t="s">
        <v>24</v>
      </c>
      <c r="D37" s="5">
        <v>12950</v>
      </c>
      <c r="E37" s="4">
        <v>0</v>
      </c>
      <c r="F37" s="35">
        <f>E37/D37*100</f>
        <v>0</v>
      </c>
      <c r="G37" s="29" t="s">
        <v>41</v>
      </c>
    </row>
    <row r="38" spans="1:7" x14ac:dyDescent="0.65">
      <c r="A38" s="3">
        <v>2</v>
      </c>
      <c r="B38" s="23" t="s">
        <v>38</v>
      </c>
      <c r="C38" s="24" t="s">
        <v>24</v>
      </c>
      <c r="D38" s="5">
        <v>13050</v>
      </c>
      <c r="E38" s="4">
        <v>0</v>
      </c>
      <c r="F38" s="35">
        <f t="shared" ref="F38" si="3">E38/D38*100</f>
        <v>0</v>
      </c>
      <c r="G38" s="29" t="s">
        <v>41</v>
      </c>
    </row>
    <row r="39" spans="1:7" x14ac:dyDescent="0.65">
      <c r="A39" s="59" t="s">
        <v>19</v>
      </c>
      <c r="B39" s="60"/>
      <c r="C39" s="61"/>
      <c r="D39" s="15">
        <f>SUM(D37:D38)</f>
        <v>26000</v>
      </c>
      <c r="E39" s="16">
        <v>0</v>
      </c>
      <c r="F39" s="22">
        <v>0</v>
      </c>
      <c r="G39" s="22"/>
    </row>
    <row r="40" spans="1:7" x14ac:dyDescent="0.65">
      <c r="A40" s="38"/>
      <c r="B40" s="54" t="s">
        <v>35</v>
      </c>
      <c r="C40" s="54"/>
      <c r="D40" s="39"/>
      <c r="E40" s="55" t="s">
        <v>36</v>
      </c>
      <c r="F40" s="55"/>
      <c r="G40" s="55"/>
    </row>
    <row r="41" spans="1:7" ht="21" customHeight="1" x14ac:dyDescent="0.65">
      <c r="A41" s="38"/>
      <c r="B41" s="40"/>
      <c r="C41" s="40"/>
      <c r="D41" s="39"/>
      <c r="E41" s="39"/>
      <c r="F41" s="41"/>
      <c r="G41" s="42"/>
    </row>
    <row r="42" spans="1:7" x14ac:dyDescent="0.65">
      <c r="A42" s="44" t="s">
        <v>49</v>
      </c>
      <c r="B42" s="44"/>
      <c r="C42" s="43"/>
      <c r="D42" s="38"/>
      <c r="E42" s="45" t="s">
        <v>48</v>
      </c>
      <c r="F42" s="45"/>
      <c r="G42" s="42"/>
    </row>
    <row r="43" spans="1:7" ht="22.95" customHeight="1" x14ac:dyDescent="0.65">
      <c r="A43" s="38"/>
      <c r="B43" s="55" t="s">
        <v>44</v>
      </c>
      <c r="C43" s="55"/>
      <c r="D43" s="38"/>
      <c r="E43" s="47" t="s">
        <v>46</v>
      </c>
      <c r="F43" s="47"/>
      <c r="G43" s="47"/>
    </row>
    <row r="44" spans="1:7" ht="22.05" customHeight="1" x14ac:dyDescent="0.65">
      <c r="A44" s="38"/>
      <c r="B44" s="46" t="s">
        <v>43</v>
      </c>
      <c r="C44" s="46"/>
      <c r="D44" s="38"/>
      <c r="E44" s="46" t="s">
        <v>45</v>
      </c>
      <c r="F44" s="46"/>
      <c r="G44" s="46"/>
    </row>
  </sheetData>
  <mergeCells count="24">
    <mergeCell ref="A1:G2"/>
    <mergeCell ref="B18:C18"/>
    <mergeCell ref="B21:C21"/>
    <mergeCell ref="B22:C22"/>
    <mergeCell ref="A4:G4"/>
    <mergeCell ref="A5:G5"/>
    <mergeCell ref="A20:B20"/>
    <mergeCell ref="E20:F20"/>
    <mergeCell ref="E18:G18"/>
    <mergeCell ref="E22:G22"/>
    <mergeCell ref="A42:B42"/>
    <mergeCell ref="E42:F42"/>
    <mergeCell ref="E44:G44"/>
    <mergeCell ref="E21:G21"/>
    <mergeCell ref="E43:G43"/>
    <mergeCell ref="A33:C33"/>
    <mergeCell ref="A39:C39"/>
    <mergeCell ref="A34:C34"/>
    <mergeCell ref="B44:C44"/>
    <mergeCell ref="B43:C43"/>
    <mergeCell ref="A35:G35"/>
    <mergeCell ref="A36:G36"/>
    <mergeCell ref="B40:C40"/>
    <mergeCell ref="E40:G40"/>
  </mergeCells>
  <pageMargins left="0.80679405520169856" right="0.21850672328379334" top="0.34759557945041814" bottom="0.20169851380042464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Garunyapad Thongsathid</cp:lastModifiedBy>
  <cp:lastPrinted>2026-06-05T04:49:20Z</cp:lastPrinted>
  <dcterms:created xsi:type="dcterms:W3CDTF">2024-01-10T07:59:11Z</dcterms:created>
  <dcterms:modified xsi:type="dcterms:W3CDTF">2026-06-05T09:32:41Z</dcterms:modified>
</cp:coreProperties>
</file>