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fc42eba179851b82/Desktop/เปี๊ยก/ITA 2569/O10/"/>
    </mc:Choice>
  </mc:AlternateContent>
  <xr:revisionPtr revIDLastSave="33" documentId="11_DA1BF9BEB97FE03660FF92367C7269D34C348006" xr6:coauthVersionLast="47" xr6:coauthVersionMax="47" xr10:uidLastSave="{AC763335-540D-423E-833F-E584A49B677E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F38" i="1" l="1"/>
  <c r="F37" i="1"/>
  <c r="F32" i="1" l="1"/>
  <c r="E31" i="1"/>
  <c r="D31" i="1"/>
  <c r="D34" i="1" s="1"/>
  <c r="F30" i="1"/>
  <c r="F29" i="1"/>
  <c r="F28" i="1"/>
  <c r="F27" i="1"/>
  <c r="F26" i="1"/>
  <c r="F17" i="1"/>
  <c r="F16" i="1"/>
  <c r="F15" i="1"/>
  <c r="F14" i="1"/>
  <c r="F13" i="1"/>
  <c r="F12" i="1"/>
  <c r="F11" i="1"/>
  <c r="F10" i="1"/>
  <c r="F9" i="1"/>
  <c r="F8" i="1"/>
  <c r="F7" i="1"/>
  <c r="F6" i="1"/>
  <c r="E39" i="1"/>
  <c r="D39" i="1"/>
  <c r="F39" i="1" s="1"/>
  <c r="E34" i="1"/>
  <c r="F31" i="1" l="1"/>
  <c r="F34" i="1"/>
</calcChain>
</file>

<file path=xl/sharedStrings.xml><?xml version="1.0" encoding="utf-8"?>
<sst xmlns="http://schemas.openxmlformats.org/spreadsheetml/2006/main" count="101" uniqueCount="50">
  <si>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</si>
  <si>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</si>
  <si>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</si>
  <si>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</si>
  <si>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</si>
  <si>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</si>
  <si>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</si>
  <si>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</si>
  <si>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</si>
  <si>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</si>
  <si>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</si>
  <si>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</si>
  <si>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</si>
  <si>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</si>
  <si>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</si>
  <si>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</si>
  <si>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</si>
  <si>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</si>
  <si>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</si>
  <si>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</si>
  <si>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โครงการบังคับใช้กฎหมาย อำนวยความยุติธรรมและบริการประชาชน</t>
  </si>
  <si>
    <t>กิจกรรมบังคับใช้กฎหมายและบริการประชาชน</t>
  </si>
  <si>
    <t>โครงการปฏิรูประบบงานตำรวจ</t>
  </si>
  <si>
    <t>กิจกรรม การปฏิรูประบบงานสอบสวนและการบังคับใชักฎหมาย โครงการเพิ่มประสิทธิภาพงานป้องกันปราบปรามอาชญากรรม</t>
  </si>
  <si>
    <t>บรรลุเป้าหมาย</t>
  </si>
  <si>
    <t>เบิกตามเรื่องยื่นขอเบิก</t>
  </si>
  <si>
    <t>ตอบแทน ชมส.</t>
  </si>
  <si>
    <t>ค่าเบี้ยประชุมคณะกรรมการ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</si>
  <si>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</si>
  <si>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</si>
  <si>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</si>
  <si>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</si>
  <si>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ค่าตอบแทนอาสตำรวจบ้าน</t>
  </si>
  <si>
    <t>ค่าใช้จ่ายส่งหมายเรียกพยาน</t>
  </si>
  <si>
    <t>-2-</t>
  </si>
  <si>
    <t>ตรวจแล้วถูกต้อง</t>
  </si>
  <si>
    <t>ตรวจแล้ว</t>
  </si>
  <si>
    <t>จัดสรร(สอบสวน)</t>
  </si>
  <si>
    <t>จัดสรร(ปราบปราม,สืบสวน)</t>
  </si>
  <si>
    <t>เบิกจ่ายตามจำนวนพยาน</t>
  </si>
  <si>
    <t>ไม่มีการร้องขอ</t>
  </si>
  <si>
    <t>ไม่มีปัญหาและอุปสรรค์</t>
  </si>
  <si>
    <t>เบิกจ่ายตามจำนวนหมายเรียก</t>
  </si>
  <si>
    <t>(คำเกนย์   มีสิงห์)</t>
  </si>
  <si>
    <t>สว.อก.สภ.บ้านผือ</t>
  </si>
  <si>
    <t>ผกก.สภ.บ้านผือ</t>
  </si>
  <si>
    <t>(ธนกร  พัฒนนันแก้ว)</t>
  </si>
  <si>
    <r>
      <rPr>
        <b/>
        <sz val="16"/>
        <color theme="1"/>
        <rFont val="TH SarabunIT๙"/>
        <family val="2"/>
      </rPr>
      <t>รายงานผลการใช้จ่ายงบประมาณ ไตรมาสที่</t>
    </r>
    <r>
      <rPr>
        <b/>
        <sz val="16"/>
        <color theme="1"/>
        <rFont val="TH SarabunPSK"/>
        <family val="2"/>
      </rPr>
      <t xml:space="preserve"> 2
</t>
    </r>
    <r>
      <rPr>
        <b/>
        <sz val="16"/>
        <color theme="1"/>
        <rFont val="TH SarabunIT๙"/>
        <family val="2"/>
      </rPr>
      <t>สถานีตำรวจภูธรบ้านผือ    ตำรวจภูธรจังหวัดอุดรธานี ตำรวจภูธรภาค</t>
    </r>
    <r>
      <rPr>
        <b/>
        <sz val="16"/>
        <color theme="1"/>
        <rFont val="TH SarabunPSK"/>
        <family val="2"/>
      </rPr>
      <t xml:space="preserve"> 4
 </t>
    </r>
    <r>
      <rPr>
        <b/>
        <sz val="16"/>
        <color theme="1"/>
        <rFont val="TH SarabunIT๙"/>
        <family val="2"/>
      </rPr>
      <t xml:space="preserve"> ประจำปีงบประมาณ พ.ศ.</t>
    </r>
    <r>
      <rPr>
        <b/>
        <sz val="16"/>
        <color theme="1"/>
        <rFont val="TH SarabunPSK"/>
        <family val="2"/>
      </rPr>
      <t xml:space="preserve"> 2569 </t>
    </r>
    <r>
      <rPr>
        <b/>
        <sz val="16"/>
        <color theme="1"/>
        <rFont val="TH SarabunIT๙"/>
        <family val="2"/>
      </rPr>
      <t>ไตรมาสที่</t>
    </r>
    <r>
      <rPr>
        <b/>
        <sz val="16"/>
        <color theme="1"/>
        <rFont val="TH SarabunPSK"/>
        <family val="2"/>
      </rPr>
      <t xml:space="preserve"> 2 </t>
    </r>
    <r>
      <rPr>
        <b/>
        <sz val="16"/>
        <color rgb="FFFF0000"/>
        <rFont val="TH SarabunPSK"/>
        <family val="2"/>
      </rPr>
      <t>(มกราคม 2569 - มีนาคม 2569)</t>
    </r>
  </si>
  <si>
    <t xml:space="preserve">                        พ.ต.อ.</t>
  </si>
  <si>
    <t xml:space="preserve">          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</si>
</sst>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0.0"/>
    <numFmt numFmtId="189" formatCode="_(* #,##0.0_);_(* \(#,##0.0\);_(* &quot;-&quot;??_);_(@_)"/>
  </numFmts>
  <fonts count="13" x14ac:knownFonts="1">
    <font>
      <sz val="11"/>
      <color theme="1"/>
      <name val="Tahoma"/>
      <scheme val="minor"/>
    </font>
    <font>
      <sz val="16"/>
      <color theme="1"/>
      <name val="Tahoma"/>
      <family val="2"/>
    </font>
    <font>
      <sz val="11"/>
      <color theme="1"/>
      <name val="Tahoma"/>
      <family val="2"/>
      <scheme val="minor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ahoma"/>
      <family val="2"/>
      <scheme val="minor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  <fill>
      <patternFill patternType="solid">
        <fgColor theme="7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4" fillId="0" borderId="8" xfId="0" applyFont="1" applyBorder="1" applyAlignment="1">
      <alignment horizontal="center"/>
    </xf>
    <xf numFmtId="187" fontId="4" fillId="0" borderId="8" xfId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9" fillId="3" borderId="7" xfId="0" applyFont="1" applyFill="1" applyBorder="1"/>
    <xf numFmtId="0" fontId="9" fillId="3" borderId="11" xfId="0" applyFont="1" applyFill="1" applyBorder="1"/>
    <xf numFmtId="187" fontId="3" fillId="3" borderId="11" xfId="1" applyFont="1" applyFill="1" applyBorder="1" applyAlignment="1">
      <alignment horizontal="center"/>
    </xf>
    <xf numFmtId="188" fontId="3" fillId="3" borderId="7" xfId="0" applyNumberFormat="1" applyFont="1" applyFill="1" applyBorder="1"/>
    <xf numFmtId="187" fontId="3" fillId="3" borderId="8" xfId="0" applyNumberFormat="1" applyFont="1" applyFill="1" applyBorder="1" applyAlignment="1">
      <alignment horizontal="center"/>
    </xf>
    <xf numFmtId="189" fontId="3" fillId="3" borderId="8" xfId="0" applyNumberFormat="1" applyFont="1" applyFill="1" applyBorder="1" applyAlignment="1">
      <alignment horizontal="center"/>
    </xf>
    <xf numFmtId="187" fontId="7" fillId="0" borderId="0" xfId="0" applyNumberFormat="1" applyFont="1"/>
    <xf numFmtId="187" fontId="4" fillId="0" borderId="8" xfId="1" applyFont="1" applyFill="1" applyBorder="1" applyAlignment="1">
      <alignment horizontal="center"/>
    </xf>
    <xf numFmtId="188" fontId="4" fillId="0" borderId="7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87" fontId="4" fillId="0" borderId="3" xfId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187" fontId="4" fillId="0" borderId="11" xfId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0" borderId="7" xfId="0" applyFont="1" applyBorder="1"/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top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vertical="top"/>
    </xf>
    <xf numFmtId="0" fontId="12" fillId="0" borderId="0" xfId="0" applyFont="1" applyAlignment="1">
      <alignment horizontal="center"/>
    </xf>
    <xf numFmtId="187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shrinkToFit="1"/>
    </xf>
    <xf numFmtId="0" fontId="12" fillId="0" borderId="0" xfId="0" applyFont="1" applyAlignment="1">
      <alignment shrinkToFit="1"/>
    </xf>
    <xf numFmtId="0" fontId="12" fillId="0" borderId="0" xfId="0" applyFont="1" applyAlignment="1">
      <alignment horizontal="center" shrinkToFit="1"/>
    </xf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187" fontId="4" fillId="0" borderId="0" xfId="1" applyFont="1" applyFill="1" applyBorder="1" applyAlignment="1">
      <alignment horizontal="center"/>
    </xf>
    <xf numFmtId="188" fontId="4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shrinkToFit="1"/>
    </xf>
    <xf numFmtId="0" fontId="12" fillId="0" borderId="0" xfId="0" applyFont="1" applyAlignment="1">
      <alignment horizontal="left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601980</xdr:colOff>
      <xdr:row>19</xdr:row>
      <xdr:rowOff>38100</xdr:rowOff>
    </xdr:from>
    <xdr:to>
      <xdr:col>6</xdr:col>
      <xdr:colOff>304352</xdr:colOff>
      <xdr:row>21</xdr:row>
      <xdr:rowOff>59503</xdr:rowOff>
    </xdr:to>
    <xdr:pic>
      <xdr:nvPicPr>
        <xdr:cNvPr id="2" name="รูปภาพ 1" descr="คำอธิบาย: E:\udon 2014\แต่งตั้งโยกย้าย\คำสั่งแต่งตั้ง 68\1247653.jpg">
          <a:extLst>
            <a:ext uri="{FF2B5EF4-FFF2-40B4-BE49-F238E27FC236}">
              <a16:creationId xmlns:a16="http://schemas.microsoft.com/office/drawing/2014/main" id="{BAA541C2-5BB8-4D67-8A69-AC36710C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898" t="25685" r="8485" b="41415"/>
        <a:stretch>
          <a:fillRect/>
        </a:stretch>
      </xdr:blipFill>
      <xdr:spPr bwMode="auto">
        <a:xfrm>
          <a:off x="7620000" y="6134100"/>
          <a:ext cx="860612" cy="577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1691640</xdr:colOff>
      <xdr:row>19</xdr:row>
      <xdr:rowOff>99060</xdr:rowOff>
    </xdr:from>
    <xdr:ext cx="550444" cy="446844"/>
    <xdr:pic>
      <xdr:nvPicPr>
        <xdr:cNvPr id="3" name="รูปภาพ 2" descr="C:\Users\Administrator\Videos\S__24240137.jpg">
          <a:extLst>
            <a:ext uri="{FF2B5EF4-FFF2-40B4-BE49-F238E27FC236}">
              <a16:creationId xmlns:a16="http://schemas.microsoft.com/office/drawing/2014/main" id="{EA09E7C5-EFDE-45D7-84DE-755966B6EF67}"/>
            </a:ext>
          </a:extLst>
        </xdr:cNvPr>
        <xdr:cNvPicPr/>
      </xdr:nvPicPr>
      <xdr:blipFill>
        <a:blip xmlns:r="http://schemas.openxmlformats.org/officeDocument/2006/relationships" r:embed="rId2" cstate="print">
          <a:lum bright="30000"/>
        </a:blip>
        <a:srcRect/>
        <a:stretch>
          <a:fillRect/>
        </a:stretch>
      </xdr:blipFill>
      <xdr:spPr bwMode="auto">
        <a:xfrm>
          <a:off x="2133600" y="6195060"/>
          <a:ext cx="550444" cy="446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5</xdr:col>
      <xdr:colOff>601980</xdr:colOff>
      <xdr:row>42</xdr:row>
      <xdr:rowOff>38100</xdr:rowOff>
    </xdr:from>
    <xdr:to>
      <xdr:col>6</xdr:col>
      <xdr:colOff>304352</xdr:colOff>
      <xdr:row>44</xdr:row>
      <xdr:rowOff>59503</xdr:rowOff>
    </xdr:to>
    <xdr:pic>
      <xdr:nvPicPr>
        <xdr:cNvPr id="4" name="รูปภาพ 3" descr="คำอธิบาย: E:\udon 2014\แต่งตั้งโยกย้าย\คำสั่งแต่งตั้ง 68\1247653.jpg">
          <a:extLst>
            <a:ext uri="{FF2B5EF4-FFF2-40B4-BE49-F238E27FC236}">
              <a16:creationId xmlns:a16="http://schemas.microsoft.com/office/drawing/2014/main" id="{E2564358-90C3-4323-BDB5-7481B14CA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898" t="25685" r="8485" b="41415"/>
        <a:stretch>
          <a:fillRect/>
        </a:stretch>
      </xdr:blipFill>
      <xdr:spPr bwMode="auto">
        <a:xfrm>
          <a:off x="7620000" y="6134100"/>
          <a:ext cx="860612" cy="577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1691640</xdr:colOff>
      <xdr:row>42</xdr:row>
      <xdr:rowOff>99060</xdr:rowOff>
    </xdr:from>
    <xdr:ext cx="550444" cy="446844"/>
    <xdr:pic>
      <xdr:nvPicPr>
        <xdr:cNvPr id="5" name="รูปภาพ 4" descr="C:\Users\Administrator\Videos\S__24240137.jpg">
          <a:extLst>
            <a:ext uri="{FF2B5EF4-FFF2-40B4-BE49-F238E27FC236}">
              <a16:creationId xmlns:a16="http://schemas.microsoft.com/office/drawing/2014/main" id="{E94165BB-00D9-4BA5-83DE-152C2C4BE43C}"/>
            </a:ext>
          </a:extLst>
        </xdr:cNvPr>
        <xdr:cNvPicPr/>
      </xdr:nvPicPr>
      <xdr:blipFill>
        <a:blip xmlns:r="http://schemas.openxmlformats.org/officeDocument/2006/relationships" r:embed="rId2" cstate="print">
          <a:lum bright="30000"/>
        </a:blip>
        <a:srcRect/>
        <a:stretch>
          <a:fillRect/>
        </a:stretch>
      </xdr:blipFill>
      <xdr:spPr bwMode="auto">
        <a:xfrm>
          <a:off x="2133600" y="6195060"/>
          <a:ext cx="550444" cy="446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9"/>
  <sheetViews>
    <sheetView tabSelected="1" topLeftCell="A31" zoomScaleNormal="100" zoomScalePageLayoutView="90" workbookViewId="0">
      <selection activeCell="J39" sqref="J39"/>
    </sheetView>
  </sheetViews>
  <sheetFormatPr defaultColWidth="12.69921875" defaultRowHeight="20.399999999999999" x14ac:dyDescent="0.35"/>
  <cols>
    <col min="1" max="1" width="5.796875" style="4" customWidth="1"/>
    <col min="2" max="2" width="26.19921875" style="4" customWidth="1"/>
    <col min="3" max="3" width="25" style="4" customWidth="1"/>
    <col min="4" max="4" width="18.796875" style="4" customWidth="1"/>
    <col min="5" max="5" width="16.296875" style="4" customWidth="1"/>
    <col min="6" max="6" width="15.19921875" style="4" customWidth="1"/>
    <col min="7" max="7" width="27.796875" style="4" bestFit="1" customWidth="1"/>
    <col min="8" max="23" width="8.69921875" style="4" customWidth="1"/>
    <col min="24" max="16384" width="12.69921875" style="4"/>
  </cols>
  <sheetData>
    <row r="1" spans="1:7" x14ac:dyDescent="0.35">
      <c r="A1" s="67" t="s">
        <v>47</v>
      </c>
      <c r="B1" s="68"/>
      <c r="C1" s="68"/>
      <c r="D1" s="68"/>
      <c r="E1" s="68"/>
      <c r="F1" s="68"/>
      <c r="G1" s="68"/>
    </row>
    <row r="2" spans="1:7" ht="61.05" customHeight="1" x14ac:dyDescent="0.35">
      <c r="A2" s="69"/>
      <c r="B2" s="69"/>
      <c r="C2" s="69"/>
      <c r="D2" s="69"/>
      <c r="E2" s="69"/>
      <c r="F2" s="69"/>
      <c r="G2" s="69"/>
    </row>
    <row r="3" spans="1:7" ht="24" customHeight="1" x14ac:dyDescent="0.35">
      <c r="A3" s="25" t="s">
        <v>0</v>
      </c>
      <c r="B3" s="25" t="s">
        <v>1</v>
      </c>
      <c r="C3" s="26" t="s">
        <v>2</v>
      </c>
      <c r="D3" s="26" t="s">
        <v>3</v>
      </c>
      <c r="E3" s="26" t="s">
        <v>4</v>
      </c>
      <c r="F3" s="25" t="s">
        <v>5</v>
      </c>
      <c r="G3" s="25" t="s">
        <v>6</v>
      </c>
    </row>
    <row r="4" spans="1:7" s="5" customFormat="1" ht="21" x14ac:dyDescent="0.25">
      <c r="A4" s="61" t="s">
        <v>20</v>
      </c>
      <c r="B4" s="62"/>
      <c r="C4" s="62"/>
      <c r="D4" s="62"/>
      <c r="E4" s="62"/>
      <c r="F4" s="62"/>
      <c r="G4" s="63"/>
    </row>
    <row r="5" spans="1:7" s="5" customFormat="1" ht="21" x14ac:dyDescent="0.25">
      <c r="A5" s="61" t="s">
        <v>21</v>
      </c>
      <c r="B5" s="62"/>
      <c r="C5" s="62"/>
      <c r="D5" s="62"/>
      <c r="E5" s="62"/>
      <c r="F5" s="62"/>
      <c r="G5" s="63"/>
    </row>
    <row r="6" spans="1:7" ht="24" x14ac:dyDescent="0.65">
      <c r="A6" s="2">
        <v>1</v>
      </c>
      <c r="B6" s="27" t="s">
        <v>7</v>
      </c>
      <c r="C6" s="28" t="s">
        <v>24</v>
      </c>
      <c r="D6" s="17">
        <v>276000</v>
      </c>
      <c r="E6" s="17">
        <v>276000</v>
      </c>
      <c r="F6" s="18">
        <f>E6/D6*100</f>
        <v>100</v>
      </c>
      <c r="G6" s="33" t="s">
        <v>41</v>
      </c>
    </row>
    <row r="7" spans="1:7" ht="24" x14ac:dyDescent="0.65">
      <c r="A7" s="2">
        <v>2</v>
      </c>
      <c r="B7" s="27" t="s">
        <v>26</v>
      </c>
      <c r="C7" s="28" t="s">
        <v>24</v>
      </c>
      <c r="D7" s="17">
        <v>14500</v>
      </c>
      <c r="E7" s="17">
        <v>0</v>
      </c>
      <c r="F7" s="18">
        <f t="shared" ref="F7:F17" si="0">E7/D7*100</f>
        <v>0</v>
      </c>
      <c r="G7" s="33" t="s">
        <v>41</v>
      </c>
    </row>
    <row r="8" spans="1:7" ht="24" x14ac:dyDescent="0.65">
      <c r="A8" s="2">
        <v>3</v>
      </c>
      <c r="B8" s="27" t="s">
        <v>27</v>
      </c>
      <c r="C8" s="28" t="s">
        <v>24</v>
      </c>
      <c r="D8" s="17">
        <v>3000</v>
      </c>
      <c r="E8" s="17">
        <v>0</v>
      </c>
      <c r="F8" s="18">
        <f t="shared" si="0"/>
        <v>0</v>
      </c>
      <c r="G8" s="33" t="s">
        <v>41</v>
      </c>
    </row>
    <row r="9" spans="1:7" ht="24" x14ac:dyDescent="0.65">
      <c r="A9" s="2">
        <v>4</v>
      </c>
      <c r="B9" s="27" t="s">
        <v>28</v>
      </c>
      <c r="C9" s="28" t="s">
        <v>39</v>
      </c>
      <c r="D9" s="17">
        <v>3800</v>
      </c>
      <c r="E9" s="17">
        <v>2400</v>
      </c>
      <c r="F9" s="18">
        <f t="shared" si="0"/>
        <v>63.157894736842103</v>
      </c>
      <c r="G9" s="33" t="s">
        <v>41</v>
      </c>
    </row>
    <row r="10" spans="1:7" ht="24" x14ac:dyDescent="0.65">
      <c r="A10" s="2">
        <v>5</v>
      </c>
      <c r="B10" s="27" t="s">
        <v>29</v>
      </c>
      <c r="C10" s="28" t="s">
        <v>40</v>
      </c>
      <c r="D10" s="17">
        <v>100</v>
      </c>
      <c r="E10" s="17">
        <v>0</v>
      </c>
      <c r="F10" s="18">
        <f t="shared" si="0"/>
        <v>0</v>
      </c>
      <c r="G10" s="33" t="s">
        <v>41</v>
      </c>
    </row>
    <row r="11" spans="1:7" ht="24" x14ac:dyDescent="0.65">
      <c r="A11" s="2">
        <v>6</v>
      </c>
      <c r="B11" s="27" t="s">
        <v>30</v>
      </c>
      <c r="C11" s="28" t="s">
        <v>24</v>
      </c>
      <c r="D11" s="17">
        <v>1300</v>
      </c>
      <c r="E11" s="17">
        <v>1000</v>
      </c>
      <c r="F11" s="18">
        <f t="shared" si="0"/>
        <v>76.923076923076934</v>
      </c>
      <c r="G11" s="33" t="s">
        <v>41</v>
      </c>
    </row>
    <row r="12" spans="1:7" ht="24" x14ac:dyDescent="0.65">
      <c r="A12" s="2">
        <v>7</v>
      </c>
      <c r="B12" s="27" t="s">
        <v>31</v>
      </c>
      <c r="C12" s="28" t="s">
        <v>24</v>
      </c>
      <c r="D12" s="17">
        <v>28400</v>
      </c>
      <c r="E12" s="17">
        <v>27600</v>
      </c>
      <c r="F12" s="18">
        <f t="shared" si="0"/>
        <v>97.183098591549296</v>
      </c>
      <c r="G12" s="33" t="s">
        <v>41</v>
      </c>
    </row>
    <row r="13" spans="1:7" ht="24" x14ac:dyDescent="0.65">
      <c r="A13" s="2">
        <v>8</v>
      </c>
      <c r="B13" s="27" t="s">
        <v>32</v>
      </c>
      <c r="C13" s="28" t="s">
        <v>24</v>
      </c>
      <c r="D13" s="17">
        <v>4000</v>
      </c>
      <c r="E13" s="17">
        <v>0</v>
      </c>
      <c r="F13" s="18">
        <f t="shared" si="0"/>
        <v>0</v>
      </c>
      <c r="G13" s="33" t="s">
        <v>41</v>
      </c>
    </row>
    <row r="14" spans="1:7" ht="24" x14ac:dyDescent="0.65">
      <c r="A14" s="2">
        <v>9</v>
      </c>
      <c r="B14" s="27" t="s">
        <v>8</v>
      </c>
      <c r="C14" s="28" t="s">
        <v>25</v>
      </c>
      <c r="D14" s="17">
        <v>14400</v>
      </c>
      <c r="E14" s="17">
        <v>14400</v>
      </c>
      <c r="F14" s="18">
        <f t="shared" si="0"/>
        <v>100</v>
      </c>
      <c r="G14" s="33" t="s">
        <v>41</v>
      </c>
    </row>
    <row r="15" spans="1:7" ht="24" x14ac:dyDescent="0.65">
      <c r="A15" s="19">
        <v>10</v>
      </c>
      <c r="B15" s="29" t="s">
        <v>9</v>
      </c>
      <c r="C15" s="30" t="s">
        <v>24</v>
      </c>
      <c r="D15" s="17">
        <v>10900</v>
      </c>
      <c r="E15" s="21">
        <v>4600</v>
      </c>
      <c r="F15" s="18">
        <f t="shared" si="0"/>
        <v>42.201834862385326</v>
      </c>
      <c r="G15" s="33" t="s">
        <v>41</v>
      </c>
    </row>
    <row r="16" spans="1:7" ht="24" x14ac:dyDescent="0.65">
      <c r="A16" s="22">
        <v>11</v>
      </c>
      <c r="B16" s="31" t="s">
        <v>10</v>
      </c>
      <c r="C16" s="32" t="s">
        <v>24</v>
      </c>
      <c r="D16" s="23">
        <v>24200</v>
      </c>
      <c r="E16" s="23">
        <v>19200</v>
      </c>
      <c r="F16" s="18">
        <f t="shared" si="0"/>
        <v>79.338842975206617</v>
      </c>
      <c r="G16" s="33" t="s">
        <v>41</v>
      </c>
    </row>
    <row r="17" spans="1:7" ht="24" x14ac:dyDescent="0.65">
      <c r="A17" s="22">
        <v>12</v>
      </c>
      <c r="B17" s="31" t="s">
        <v>33</v>
      </c>
      <c r="C17" s="32" t="s">
        <v>42</v>
      </c>
      <c r="D17" s="23">
        <v>600</v>
      </c>
      <c r="E17" s="23">
        <v>0</v>
      </c>
      <c r="F17" s="18">
        <f t="shared" si="0"/>
        <v>0</v>
      </c>
      <c r="G17" s="33" t="s">
        <v>41</v>
      </c>
    </row>
    <row r="18" spans="1:7" ht="24" x14ac:dyDescent="0.65">
      <c r="A18" s="8"/>
      <c r="B18" s="44"/>
      <c r="C18" s="45"/>
      <c r="D18" s="46"/>
      <c r="E18" s="46"/>
      <c r="F18" s="47"/>
      <c r="G18" s="38"/>
    </row>
    <row r="19" spans="1:7" ht="21" customHeight="1" x14ac:dyDescent="0.4">
      <c r="A19" s="38"/>
      <c r="B19" s="48" t="s">
        <v>35</v>
      </c>
      <c r="C19" s="48"/>
      <c r="D19" s="39"/>
      <c r="E19" s="49" t="s">
        <v>36</v>
      </c>
      <c r="F19" s="49"/>
      <c r="G19" s="49"/>
    </row>
    <row r="20" spans="1:7" ht="21" x14ac:dyDescent="0.4">
      <c r="A20" s="38"/>
      <c r="B20" s="40"/>
      <c r="C20" s="40"/>
      <c r="D20" s="39"/>
      <c r="E20" s="39"/>
      <c r="F20" s="41"/>
      <c r="G20" s="42"/>
    </row>
    <row r="21" spans="1:7" ht="22.95" customHeight="1" x14ac:dyDescent="0.4">
      <c r="A21" s="50" t="s">
        <v>49</v>
      </c>
      <c r="B21" s="50"/>
      <c r="C21" s="43"/>
      <c r="D21" s="38"/>
      <c r="E21" s="51" t="s">
        <v>48</v>
      </c>
      <c r="F21" s="51"/>
      <c r="G21" s="42"/>
    </row>
    <row r="22" spans="1:7" ht="22.05" customHeight="1" x14ac:dyDescent="0.4">
      <c r="A22" s="38"/>
      <c r="B22" s="49" t="s">
        <v>43</v>
      </c>
      <c r="C22" s="49"/>
      <c r="D22" s="38"/>
      <c r="E22" s="66" t="s">
        <v>46</v>
      </c>
      <c r="F22" s="66"/>
      <c r="G22" s="66"/>
    </row>
    <row r="23" spans="1:7" ht="18" customHeight="1" x14ac:dyDescent="0.4">
      <c r="A23" s="38"/>
      <c r="B23" s="48" t="s">
        <v>44</v>
      </c>
      <c r="C23" s="48"/>
      <c r="D23" s="38"/>
      <c r="E23" s="48" t="s">
        <v>45</v>
      </c>
      <c r="F23" s="48"/>
      <c r="G23" s="48"/>
    </row>
    <row r="24" spans="1:7" ht="24" x14ac:dyDescent="0.65">
      <c r="A24" s="8"/>
      <c r="B24" s="3"/>
      <c r="C24" s="8"/>
      <c r="D24" s="9" t="s">
        <v>34</v>
      </c>
      <c r="E24" s="8"/>
      <c r="F24" s="3"/>
      <c r="G24" s="3"/>
    </row>
    <row r="25" spans="1:7" ht="24" customHeight="1" x14ac:dyDescent="0.35">
      <c r="A25" s="34" t="s">
        <v>0</v>
      </c>
      <c r="B25" s="34" t="s">
        <v>1</v>
      </c>
      <c r="C25" s="34" t="s">
        <v>2</v>
      </c>
      <c r="D25" s="34" t="s">
        <v>3</v>
      </c>
      <c r="E25" s="34" t="s">
        <v>4</v>
      </c>
      <c r="F25" s="34" t="s">
        <v>5</v>
      </c>
      <c r="G25" s="34" t="s">
        <v>6</v>
      </c>
    </row>
    <row r="26" spans="1:7" ht="24" x14ac:dyDescent="0.65">
      <c r="A26" s="24">
        <v>13</v>
      </c>
      <c r="B26" s="35" t="s">
        <v>12</v>
      </c>
      <c r="C26" s="36" t="s">
        <v>24</v>
      </c>
      <c r="D26" s="23">
        <v>126250</v>
      </c>
      <c r="E26" s="23">
        <v>159875</v>
      </c>
      <c r="F26" s="18">
        <f t="shared" ref="F26:F32" si="1">E26/D26*100</f>
        <v>126.63366336633663</v>
      </c>
      <c r="G26" s="33" t="s">
        <v>41</v>
      </c>
    </row>
    <row r="27" spans="1:7" ht="24" x14ac:dyDescent="0.65">
      <c r="A27" s="2">
        <v>14</v>
      </c>
      <c r="B27" s="37" t="s">
        <v>13</v>
      </c>
      <c r="C27" s="28" t="s">
        <v>24</v>
      </c>
      <c r="D27" s="17">
        <v>218850</v>
      </c>
      <c r="E27" s="17">
        <v>218850</v>
      </c>
      <c r="F27" s="18">
        <f t="shared" si="1"/>
        <v>100</v>
      </c>
      <c r="G27" s="33" t="s">
        <v>41</v>
      </c>
    </row>
    <row r="28" spans="1:7" ht="24" x14ac:dyDescent="0.65">
      <c r="A28" s="2">
        <v>15</v>
      </c>
      <c r="B28" s="27" t="s">
        <v>11</v>
      </c>
      <c r="C28" s="28" t="s">
        <v>24</v>
      </c>
      <c r="D28" s="17">
        <v>4200</v>
      </c>
      <c r="E28" s="17">
        <v>4200</v>
      </c>
      <c r="F28" s="18">
        <f t="shared" si="1"/>
        <v>100</v>
      </c>
      <c r="G28" s="33" t="s">
        <v>41</v>
      </c>
    </row>
    <row r="29" spans="1:7" ht="24" x14ac:dyDescent="0.65">
      <c r="A29" s="2">
        <v>16</v>
      </c>
      <c r="B29" s="27" t="s">
        <v>14</v>
      </c>
      <c r="C29" s="28" t="s">
        <v>24</v>
      </c>
      <c r="D29" s="17">
        <v>3000</v>
      </c>
      <c r="E29" s="17">
        <v>2890</v>
      </c>
      <c r="F29" s="18">
        <f t="shared" si="1"/>
        <v>96.333333333333343</v>
      </c>
      <c r="G29" s="33" t="s">
        <v>41</v>
      </c>
    </row>
    <row r="30" spans="1:7" ht="24" x14ac:dyDescent="0.65">
      <c r="A30" s="2">
        <v>17</v>
      </c>
      <c r="B30" s="27" t="s">
        <v>15</v>
      </c>
      <c r="C30" s="28" t="s">
        <v>24</v>
      </c>
      <c r="D30" s="17">
        <v>13200</v>
      </c>
      <c r="E30" s="17">
        <v>0</v>
      </c>
      <c r="F30" s="18">
        <f t="shared" si="1"/>
        <v>0</v>
      </c>
      <c r="G30" s="33" t="s">
        <v>41</v>
      </c>
    </row>
    <row r="31" spans="1:7" ht="24" x14ac:dyDescent="0.65">
      <c r="A31" s="2">
        <v>18</v>
      </c>
      <c r="B31" s="27" t="s">
        <v>16</v>
      </c>
      <c r="C31" s="28" t="s">
        <v>24</v>
      </c>
      <c r="D31" s="17">
        <f>D6+D7+D8+D9+D10+D11+D12+D13+D14+D15+D16+D17+D26+D27+D28+D29+D30</f>
        <v>746700</v>
      </c>
      <c r="E31" s="17">
        <f>E6+E7+E8+E9+E10+E11+E12+E13+E14+E15+E16+E17+E26+E27+E28+E29+E30</f>
        <v>731015</v>
      </c>
      <c r="F31" s="18">
        <f t="shared" si="1"/>
        <v>97.899424132851209</v>
      </c>
      <c r="G31" s="33" t="s">
        <v>41</v>
      </c>
    </row>
    <row r="32" spans="1:7" ht="24" x14ac:dyDescent="0.65">
      <c r="A32" s="2">
        <v>19</v>
      </c>
      <c r="B32" s="27" t="s">
        <v>17</v>
      </c>
      <c r="C32" s="28" t="s">
        <v>24</v>
      </c>
      <c r="D32" s="17">
        <v>31500</v>
      </c>
      <c r="E32" s="17">
        <v>32708.99</v>
      </c>
      <c r="F32" s="18">
        <f t="shared" si="1"/>
        <v>103.8380634920635</v>
      </c>
      <c r="G32" s="33" t="s">
        <v>41</v>
      </c>
    </row>
    <row r="33" spans="1:7" ht="24" x14ac:dyDescent="0.65">
      <c r="A33" s="19">
        <v>20</v>
      </c>
      <c r="B33" s="29" t="s">
        <v>18</v>
      </c>
      <c r="C33" s="30"/>
      <c r="D33" s="21"/>
      <c r="E33" s="21"/>
      <c r="F33" s="18"/>
      <c r="G33" s="20"/>
    </row>
    <row r="34" spans="1:7" ht="24" x14ac:dyDescent="0.65">
      <c r="A34" s="55" t="s">
        <v>19</v>
      </c>
      <c r="B34" s="56"/>
      <c r="C34" s="57"/>
      <c r="D34" s="12">
        <f>SUM(D6:D17:D26:D32)</f>
        <v>1524900</v>
      </c>
      <c r="E34" s="12">
        <f>SUM(E6:E17:E26:E32)</f>
        <v>1494738.99</v>
      </c>
      <c r="F34" s="13">
        <f t="shared" ref="F34" si="2">E34/D34*100</f>
        <v>98.022099154042891</v>
      </c>
      <c r="G34" s="11"/>
    </row>
    <row r="35" spans="1:7" ht="21" x14ac:dyDescent="0.35">
      <c r="A35" s="58" t="s">
        <v>22</v>
      </c>
      <c r="B35" s="59"/>
      <c r="C35" s="59"/>
      <c r="D35" s="59"/>
      <c r="E35" s="59"/>
      <c r="F35" s="59"/>
      <c r="G35" s="60"/>
    </row>
    <row r="36" spans="1:7" ht="21" x14ac:dyDescent="0.35">
      <c r="A36" s="61" t="s">
        <v>23</v>
      </c>
      <c r="B36" s="62"/>
      <c r="C36" s="62"/>
      <c r="D36" s="62"/>
      <c r="E36" s="62"/>
      <c r="F36" s="62"/>
      <c r="G36" s="63"/>
    </row>
    <row r="37" spans="1:7" ht="24" x14ac:dyDescent="0.65">
      <c r="A37" s="2">
        <v>1</v>
      </c>
      <c r="B37" s="27" t="s">
        <v>37</v>
      </c>
      <c r="C37" s="28" t="s">
        <v>24</v>
      </c>
      <c r="D37" s="7">
        <v>25900</v>
      </c>
      <c r="E37" s="6">
        <v>0</v>
      </c>
      <c r="F37" s="18">
        <f>E37/D37*100</f>
        <v>0</v>
      </c>
      <c r="G37" s="64" t="s">
        <v>41</v>
      </c>
    </row>
    <row r="38" spans="1:7" ht="24" x14ac:dyDescent="0.65">
      <c r="A38" s="2">
        <v>2</v>
      </c>
      <c r="B38" s="27" t="s">
        <v>38</v>
      </c>
      <c r="C38" s="28" t="s">
        <v>24</v>
      </c>
      <c r="D38" s="7">
        <v>26100</v>
      </c>
      <c r="E38" s="6">
        <v>0</v>
      </c>
      <c r="F38" s="18">
        <f t="shared" ref="F38" si="3">E38/D38*100</f>
        <v>0</v>
      </c>
      <c r="G38" s="65"/>
    </row>
    <row r="39" spans="1:7" ht="24" x14ac:dyDescent="0.65">
      <c r="A39" s="52" t="s">
        <v>19</v>
      </c>
      <c r="B39" s="53"/>
      <c r="C39" s="54"/>
      <c r="D39" s="14">
        <f>SUM(D37:D38)</f>
        <v>52000</v>
      </c>
      <c r="E39" s="14">
        <f t="shared" ref="E39:F39" si="4">SUM(E37:E38)</f>
        <v>0</v>
      </c>
      <c r="F39" s="15">
        <f t="shared" si="4"/>
        <v>0</v>
      </c>
      <c r="G39" s="10"/>
    </row>
    <row r="41" spans="1:7" ht="21" customHeight="1" x14ac:dyDescent="0.65">
      <c r="A41" s="8"/>
      <c r="B41" s="44"/>
      <c r="C41" s="45"/>
      <c r="D41" s="46"/>
      <c r="E41" s="46"/>
      <c r="F41" s="47"/>
      <c r="G41" s="38"/>
    </row>
    <row r="42" spans="1:7" ht="21" x14ac:dyDescent="0.4">
      <c r="A42" s="38"/>
      <c r="B42" s="48" t="s">
        <v>35</v>
      </c>
      <c r="C42" s="48"/>
      <c r="D42" s="39"/>
      <c r="E42" s="49" t="s">
        <v>36</v>
      </c>
      <c r="F42" s="49"/>
      <c r="G42" s="49"/>
    </row>
    <row r="43" spans="1:7" ht="22.95" customHeight="1" x14ac:dyDescent="0.4">
      <c r="A43" s="38"/>
      <c r="B43" s="40"/>
      <c r="C43" s="40"/>
      <c r="D43" s="39"/>
      <c r="E43" s="39"/>
      <c r="F43" s="41"/>
      <c r="G43" s="42"/>
    </row>
    <row r="44" spans="1:7" ht="22.05" customHeight="1" x14ac:dyDescent="0.4">
      <c r="A44" s="50" t="s">
        <v>49</v>
      </c>
      <c r="B44" s="50"/>
      <c r="C44" s="43"/>
      <c r="D44" s="38"/>
      <c r="E44" s="51" t="s">
        <v>48</v>
      </c>
      <c r="F44" s="51"/>
      <c r="G44" s="42"/>
    </row>
    <row r="45" spans="1:7" ht="21" x14ac:dyDescent="0.4">
      <c r="A45" s="38"/>
      <c r="B45" s="49" t="s">
        <v>43</v>
      </c>
      <c r="C45" s="49"/>
      <c r="D45" s="38"/>
      <c r="E45" s="66" t="s">
        <v>46</v>
      </c>
      <c r="F45" s="66"/>
      <c r="G45" s="66"/>
    </row>
    <row r="46" spans="1:7" ht="21" x14ac:dyDescent="0.4">
      <c r="A46" s="38"/>
      <c r="B46" s="48" t="s">
        <v>44</v>
      </c>
      <c r="C46" s="48"/>
      <c r="D46" s="38"/>
      <c r="E46" s="48" t="s">
        <v>45</v>
      </c>
      <c r="F46" s="48"/>
      <c r="G46" s="48"/>
    </row>
    <row r="47" spans="1:7" x14ac:dyDescent="0.35">
      <c r="C47" s="16"/>
    </row>
    <row r="49" spans="8:23" x14ac:dyDescent="0.35"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</sheetData>
  <mergeCells count="24">
    <mergeCell ref="E42:G42"/>
    <mergeCell ref="A44:B44"/>
    <mergeCell ref="E44:F44"/>
    <mergeCell ref="B46:C46"/>
    <mergeCell ref="E46:G46"/>
    <mergeCell ref="A1:G2"/>
    <mergeCell ref="B19:C19"/>
    <mergeCell ref="B22:C22"/>
    <mergeCell ref="A4:G4"/>
    <mergeCell ref="A5:G5"/>
    <mergeCell ref="E19:G19"/>
    <mergeCell ref="A21:B21"/>
    <mergeCell ref="E21:F21"/>
    <mergeCell ref="E22:G22"/>
    <mergeCell ref="B45:C45"/>
    <mergeCell ref="E45:G45"/>
    <mergeCell ref="B23:C23"/>
    <mergeCell ref="E23:G23"/>
    <mergeCell ref="A39:C39"/>
    <mergeCell ref="A34:C34"/>
    <mergeCell ref="A35:G35"/>
    <mergeCell ref="A36:G36"/>
    <mergeCell ref="G37:G38"/>
    <mergeCell ref="B42:C42"/>
  </mergeCells>
  <pageMargins left="0.63871196036801137" right="0.19329440905874026" top="0.24371903750884644" bottom="6.723283793347487E-2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Garunyapad Thongsathid</cp:lastModifiedBy>
  <cp:lastPrinted>2026-06-05T04:55:50Z</cp:lastPrinted>
  <dcterms:created xsi:type="dcterms:W3CDTF">2024-01-10T07:59:11Z</dcterms:created>
  <dcterms:modified xsi:type="dcterms:W3CDTF">2026-06-05T09:34:37Z</dcterms:modified>
</cp:coreProperties>
</file>